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NAMI\01 Actividades\2016-11\17 Publicación de EEFF de IFIM Junio 2016\"/>
    </mc:Choice>
  </mc:AlternateContent>
  <bookViews>
    <workbookView xWindow="41220" yWindow="0" windowWidth="5970" windowHeight="5955" tabRatio="852"/>
  </bookViews>
  <sheets>
    <sheet name="Estado de Resultados IFIM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6" l="1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14" i="6"/>
</calcChain>
</file>

<file path=xl/sharedStrings.xml><?xml version="1.0" encoding="utf-8"?>
<sst xmlns="http://schemas.openxmlformats.org/spreadsheetml/2006/main" count="51" uniqueCount="50">
  <si>
    <t>Obligaciones financieras</t>
  </si>
  <si>
    <t>Cifras expresadas en Córdobas</t>
  </si>
  <si>
    <t>Ingresos financieros, por:</t>
  </si>
  <si>
    <t>Disponibilidades</t>
  </si>
  <si>
    <t>Inversiones negociables y a vencimiento</t>
  </si>
  <si>
    <t>Utilidad en venta de inversiones en valores</t>
  </si>
  <si>
    <t>Cartera de créditos</t>
  </si>
  <si>
    <t>Diferencia Cambiaria</t>
  </si>
  <si>
    <t>Otros ingresos</t>
  </si>
  <si>
    <t>Total ingresos financieros</t>
  </si>
  <si>
    <t>Gastos financieros, por:</t>
  </si>
  <si>
    <t>Obligaciones con instituciones financieras y otros financiamientos</t>
  </si>
  <si>
    <t>Pérdida en venta de inversiones en valores</t>
  </si>
  <si>
    <t>Deuda subordinada y obligaciones convertibles en acciones</t>
  </si>
  <si>
    <t>Otros gastos</t>
  </si>
  <si>
    <t>Total gastos financieros</t>
  </si>
  <si>
    <t>Margen financiero bruto</t>
  </si>
  <si>
    <t>Gasto por provisión por incobrabilidad de la cartera de créditos directos</t>
  </si>
  <si>
    <t>Ingresos por recuperación de la cartera de creditos directa saneada</t>
  </si>
  <si>
    <t>Gastos por deterioro de inversiones neto de ingresos por recuperaciones de inversiones saneadas</t>
  </si>
  <si>
    <t>Margen financiero neto</t>
  </si>
  <si>
    <t>Ingresos operativos diversos</t>
  </si>
  <si>
    <t>Gastos operativos diversos</t>
  </si>
  <si>
    <t>Resultado operativo bruto</t>
  </si>
  <si>
    <t>Participación en resultados de asociadas</t>
  </si>
  <si>
    <t>Utilidades en asociadas</t>
  </si>
  <si>
    <t>Pérdidas en asociadas</t>
  </si>
  <si>
    <t>Gastos de administración</t>
  </si>
  <si>
    <t>Gastos de administración y otros</t>
  </si>
  <si>
    <t>Gastos con personas vinculadas</t>
  </si>
  <si>
    <t>Resultado antes del impuesto a la renta</t>
  </si>
  <si>
    <t>Impuesto a la renta</t>
  </si>
  <si>
    <t>Resultado del ejercicio</t>
  </si>
  <si>
    <t>AFODENIC</t>
  </si>
  <si>
    <t>BANCAHORA S.A.</t>
  </si>
  <si>
    <t>CEPRODEL</t>
  </si>
  <si>
    <t>CREDITODO S.A.</t>
  </si>
  <si>
    <t>FINDE</t>
  </si>
  <si>
    <t>INSTACREDIT S.A.</t>
  </si>
  <si>
    <t>OPORTUCREDIT S.A.</t>
  </si>
  <si>
    <t>TOTAL</t>
  </si>
  <si>
    <r>
      <t xml:space="preserve">ESTADO DE RESULTADOS </t>
    </r>
    <r>
      <rPr>
        <b/>
        <vertAlign val="superscript"/>
        <sz val="11"/>
        <color indexed="62"/>
        <rFont val="Calibri"/>
        <family val="2"/>
      </rPr>
      <t>1</t>
    </r>
  </si>
  <si>
    <r>
      <rPr>
        <vertAlign val="superscript"/>
        <sz val="10"/>
        <color theme="4" tint="-0.499984740745262"/>
        <rFont val="Calibri"/>
        <family val="2"/>
      </rPr>
      <t>1</t>
    </r>
    <r>
      <rPr>
        <sz val="10"/>
        <color theme="4" tint="-0.499984740745262"/>
        <rFont val="Calibri"/>
        <family val="2"/>
      </rPr>
      <t xml:space="preserve"> Cifras No Auditadas (Saldos reportados por las Instituciones)</t>
    </r>
  </si>
  <si>
    <t>FUMDEC</t>
  </si>
  <si>
    <t>CA CAPITAL, S.A.</t>
  </si>
  <si>
    <t>CREDIGLOBEX</t>
  </si>
  <si>
    <t>FINANCIA IFIM, S.A.</t>
  </si>
  <si>
    <t>ACUMULADO DEL 1RO DE ENERO AL 30 DE JUNIO DEL 2016</t>
  </si>
  <si>
    <t>Tipo de Cambio Oficial al 30/06/2016 es de C$28.6142 por US$1 dólar</t>
  </si>
  <si>
    <t>INSTITUCIONES INSCRITAS VOLUNTARIAMENTE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</si>
</sst>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vertAlign val="superscript"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theme="4" tint="-0.499984740745262"/>
      <name val="Calibri"/>
      <family val="2"/>
    </font>
    <font>
      <vertAlign val="superscript"/>
      <sz val="10"/>
      <color theme="4" tint="-0.49998474074526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6" borderId="0" xfId="0" applyFont="1" applyFill="1"/>
    <xf numFmtId="0" fontId="2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2" fontId="1" fillId="4" borderId="2" xfId="0" applyNumberFormat="1" applyFont="1" applyFill="1" applyBorder="1" applyAlignment="1">
      <alignment horizontal="left"/>
    </xf>
    <xf numFmtId="4" fontId="1" fillId="4" borderId="2" xfId="0" applyNumberFormat="1" applyFont="1" applyFill="1" applyBorder="1" applyAlignment="1">
      <alignment horizontal="left"/>
    </xf>
    <xf numFmtId="0" fontId="0" fillId="0" borderId="3" xfId="0" applyBorder="1"/>
    <xf numFmtId="39" fontId="1" fillId="4" borderId="3" xfId="0" applyNumberFormat="1" applyFont="1" applyFill="1" applyBorder="1" applyAlignment="1">
      <alignment horizontal="right"/>
    </xf>
    <xf numFmtId="39" fontId="0" fillId="0" borderId="0" xfId="0" applyNumberFormat="1"/>
    <xf numFmtId="0" fontId="0" fillId="0" borderId="0" xfId="0" applyFill="1"/>
    <xf numFmtId="0" fontId="0" fillId="0" borderId="5" xfId="0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4" fillId="6" borderId="0" xfId="0" applyFont="1" applyFill="1" applyAlignment="1">
      <alignment wrapText="1"/>
    </xf>
    <xf numFmtId="0" fontId="5" fillId="6" borderId="0" xfId="0" applyFont="1" applyFill="1"/>
    <xf numFmtId="0" fontId="7" fillId="6" borderId="0" xfId="0" applyFont="1" applyFill="1"/>
    <xf numFmtId="0" fontId="8" fillId="6" borderId="0" xfId="0" applyFont="1" applyFill="1"/>
    <xf numFmtId="4" fontId="0" fillId="0" borderId="0" xfId="0" applyNumberFormat="1" applyBorder="1" applyAlignment="1">
      <alignment horizontal="right"/>
    </xf>
    <xf numFmtId="39" fontId="0" fillId="0" borderId="3" xfId="0" applyNumberFormat="1" applyBorder="1" applyAlignment="1">
      <alignment horizontal="right"/>
    </xf>
    <xf numFmtId="39" fontId="0" fillId="0" borderId="6" xfId="0" applyNumberFormat="1" applyBorder="1" applyAlignment="1">
      <alignment horizontal="right"/>
    </xf>
    <xf numFmtId="39" fontId="1" fillId="4" borderId="7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631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5114925</xdr:colOff>
      <xdr:row>5</xdr:row>
      <xdr:rowOff>91917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114925" cy="1015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N51"/>
  <sheetViews>
    <sheetView tabSelected="1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14" sqref="A14"/>
    </sheetView>
  </sheetViews>
  <sheetFormatPr baseColWidth="10" defaultRowHeight="15" x14ac:dyDescent="0.25"/>
  <cols>
    <col min="1" max="1" width="89.28515625" bestFit="1" customWidth="1"/>
    <col min="2" max="2" width="12.7109375" bestFit="1" customWidth="1"/>
    <col min="3" max="3" width="16.42578125" bestFit="1" customWidth="1"/>
    <col min="4" max="4" width="15.5703125" bestFit="1" customWidth="1"/>
    <col min="5" max="5" width="12.7109375" bestFit="1" customWidth="1"/>
    <col min="6" max="6" width="13.140625" bestFit="1" customWidth="1"/>
    <col min="7" max="7" width="15.140625" bestFit="1" customWidth="1"/>
    <col min="8" max="8" width="18.7109375" customWidth="1"/>
    <col min="9" max="9" width="12.7109375" bestFit="1" customWidth="1"/>
    <col min="10" max="10" width="11.7109375" bestFit="1" customWidth="1"/>
    <col min="11" max="11" width="16.42578125" bestFit="1" customWidth="1"/>
    <col min="12" max="12" width="18.7109375" bestFit="1" customWidth="1"/>
    <col min="13" max="13" width="13.7109375" bestFit="1" customWidth="1"/>
    <col min="14" max="14" width="14" customWidth="1"/>
  </cols>
  <sheetData>
    <row r="7" spans="1:13" x14ac:dyDescent="0.25">
      <c r="A7" s="2" t="s">
        <v>49</v>
      </c>
    </row>
    <row r="8" spans="1:13" ht="14.25" customHeight="1" x14ac:dyDescent="0.25">
      <c r="A8" s="18" t="s">
        <v>41</v>
      </c>
    </row>
    <row r="9" spans="1:13" x14ac:dyDescent="0.25">
      <c r="A9" s="2" t="s">
        <v>47</v>
      </c>
    </row>
    <row r="10" spans="1:13" x14ac:dyDescent="0.25">
      <c r="A10" s="2" t="s">
        <v>1</v>
      </c>
    </row>
    <row r="11" spans="1:13" ht="15.75" thickBot="1" x14ac:dyDescent="0.3">
      <c r="A11" s="2"/>
      <c r="I11" s="12"/>
      <c r="K11" s="12"/>
    </row>
    <row r="12" spans="1:13" ht="40.15" customHeight="1" x14ac:dyDescent="0.25">
      <c r="A12" s="1"/>
      <c r="B12" s="15" t="s">
        <v>33</v>
      </c>
      <c r="C12" s="16" t="s">
        <v>34</v>
      </c>
      <c r="D12" s="16" t="s">
        <v>44</v>
      </c>
      <c r="E12" s="15" t="s">
        <v>35</v>
      </c>
      <c r="F12" s="15" t="s">
        <v>45</v>
      </c>
      <c r="G12" s="16" t="s">
        <v>36</v>
      </c>
      <c r="H12" s="16" t="s">
        <v>46</v>
      </c>
      <c r="I12" s="15" t="s">
        <v>37</v>
      </c>
      <c r="J12" s="16" t="s">
        <v>43</v>
      </c>
      <c r="K12" s="16" t="s">
        <v>38</v>
      </c>
      <c r="L12" s="16" t="s">
        <v>39</v>
      </c>
      <c r="M12" s="16" t="s">
        <v>40</v>
      </c>
    </row>
    <row r="13" spans="1:13" x14ac:dyDescent="0.25">
      <c r="A13" s="3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x14ac:dyDescent="0.25">
      <c r="A14" s="4" t="s">
        <v>3</v>
      </c>
      <c r="B14" s="22">
        <v>26590.99</v>
      </c>
      <c r="C14" s="22">
        <v>26021.5</v>
      </c>
      <c r="D14" s="22">
        <v>0</v>
      </c>
      <c r="E14" s="22">
        <v>2925.33</v>
      </c>
      <c r="F14" s="22">
        <v>0</v>
      </c>
      <c r="G14" s="22">
        <v>0</v>
      </c>
      <c r="H14" s="22">
        <v>0</v>
      </c>
      <c r="I14" s="22">
        <v>13087.79</v>
      </c>
      <c r="J14" s="22">
        <v>4538.33</v>
      </c>
      <c r="K14" s="22">
        <v>69556.83</v>
      </c>
      <c r="L14" s="22">
        <v>0</v>
      </c>
      <c r="M14" s="22">
        <f>SUM(B14:L14)</f>
        <v>142720.77000000002</v>
      </c>
    </row>
    <row r="15" spans="1:13" x14ac:dyDescent="0.25">
      <c r="A15" s="4" t="s">
        <v>4</v>
      </c>
      <c r="B15" s="22">
        <v>0</v>
      </c>
      <c r="C15" s="22">
        <v>0</v>
      </c>
      <c r="D15" s="22">
        <v>0</v>
      </c>
      <c r="E15" s="22">
        <v>226519.88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f t="shared" ref="M15:M45" si="0">SUM(B15:L15)</f>
        <v>226519.88</v>
      </c>
    </row>
    <row r="16" spans="1:13" x14ac:dyDescent="0.25">
      <c r="A16" s="4" t="s">
        <v>5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f t="shared" si="0"/>
        <v>0</v>
      </c>
    </row>
    <row r="17" spans="1:14" x14ac:dyDescent="0.25">
      <c r="A17" s="4" t="s">
        <v>6</v>
      </c>
      <c r="B17" s="22">
        <v>7965591.4500000002</v>
      </c>
      <c r="C17" s="22">
        <v>4543219.75</v>
      </c>
      <c r="D17" s="22">
        <v>0</v>
      </c>
      <c r="E17" s="22">
        <v>7474876.3799999999</v>
      </c>
      <c r="F17" s="22">
        <v>1364298.9</v>
      </c>
      <c r="G17" s="22">
        <v>2120937.19</v>
      </c>
      <c r="H17" s="22">
        <v>6680888.4600000009</v>
      </c>
      <c r="I17" s="22">
        <v>8925419.8923000004</v>
      </c>
      <c r="J17" s="22">
        <v>2453559.7200000002</v>
      </c>
      <c r="K17" s="22">
        <v>172618942.78999999</v>
      </c>
      <c r="L17" s="22">
        <v>23575037.329999998</v>
      </c>
      <c r="M17" s="22">
        <f t="shared" si="0"/>
        <v>237722771.86229998</v>
      </c>
    </row>
    <row r="18" spans="1:14" x14ac:dyDescent="0.25">
      <c r="A18" s="4" t="s">
        <v>7</v>
      </c>
      <c r="B18" s="22">
        <v>2056014.96</v>
      </c>
      <c r="C18" s="22">
        <v>162505.52000000002</v>
      </c>
      <c r="D18" s="22">
        <v>0</v>
      </c>
      <c r="E18" s="22">
        <v>2362190.83</v>
      </c>
      <c r="F18" s="22">
        <v>6611.3</v>
      </c>
      <c r="G18" s="22">
        <v>365973.53</v>
      </c>
      <c r="H18" s="22">
        <v>1744109.3399999999</v>
      </c>
      <c r="I18" s="22">
        <v>2374143.8144</v>
      </c>
      <c r="J18" s="22">
        <v>496356.38</v>
      </c>
      <c r="K18" s="22">
        <v>557640.83000000007</v>
      </c>
      <c r="L18" s="22">
        <v>5299.27</v>
      </c>
      <c r="M18" s="22">
        <f t="shared" si="0"/>
        <v>10130845.774400001</v>
      </c>
    </row>
    <row r="19" spans="1:14" x14ac:dyDescent="0.25">
      <c r="A19" s="4" t="s">
        <v>8</v>
      </c>
      <c r="B19" s="22">
        <v>27786.78</v>
      </c>
      <c r="C19" s="22">
        <v>535835.71</v>
      </c>
      <c r="D19" s="22">
        <v>0</v>
      </c>
      <c r="E19" s="22">
        <v>197475.24</v>
      </c>
      <c r="F19" s="22">
        <v>1672.59</v>
      </c>
      <c r="G19" s="22">
        <v>427734.02</v>
      </c>
      <c r="H19" s="22">
        <v>0</v>
      </c>
      <c r="I19" s="22">
        <v>239262.53400000001</v>
      </c>
      <c r="J19" s="22">
        <v>2955693.28</v>
      </c>
      <c r="K19" s="22">
        <v>0</v>
      </c>
      <c r="L19" s="22">
        <v>0</v>
      </c>
      <c r="M19" s="22">
        <f t="shared" si="0"/>
        <v>4385460.1539999992</v>
      </c>
    </row>
    <row r="20" spans="1:14" x14ac:dyDescent="0.25">
      <c r="A20" s="5" t="s">
        <v>9</v>
      </c>
      <c r="B20" s="10">
        <v>10075984.18</v>
      </c>
      <c r="C20" s="10">
        <v>5267582.4799999995</v>
      </c>
      <c r="D20" s="10">
        <v>0</v>
      </c>
      <c r="E20" s="10">
        <v>10263987.66</v>
      </c>
      <c r="F20" s="10">
        <v>1372582.79</v>
      </c>
      <c r="G20" s="10">
        <v>2914644.7399999998</v>
      </c>
      <c r="H20" s="10">
        <v>8424997.8000000007</v>
      </c>
      <c r="I20" s="10">
        <v>11551914.0307</v>
      </c>
      <c r="J20" s="10">
        <v>5910147.71</v>
      </c>
      <c r="K20" s="10">
        <v>173246140.45000002</v>
      </c>
      <c r="L20" s="10">
        <v>23580336.599999998</v>
      </c>
      <c r="M20" s="10">
        <f t="shared" si="0"/>
        <v>252608318.44070002</v>
      </c>
    </row>
    <row r="21" spans="1:14" x14ac:dyDescent="0.25">
      <c r="A21" s="6" t="s">
        <v>10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>
        <f t="shared" si="0"/>
        <v>0</v>
      </c>
    </row>
    <row r="22" spans="1:14" x14ac:dyDescent="0.25">
      <c r="A22" s="4" t="s">
        <v>0</v>
      </c>
      <c r="B22" s="22">
        <v>1378855.87</v>
      </c>
      <c r="C22" s="22">
        <v>595751.5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f t="shared" si="0"/>
        <v>1974607.37</v>
      </c>
    </row>
    <row r="23" spans="1:14" x14ac:dyDescent="0.25">
      <c r="A23" s="4" t="s">
        <v>11</v>
      </c>
      <c r="B23" s="22">
        <v>0</v>
      </c>
      <c r="C23" s="22">
        <v>0</v>
      </c>
      <c r="D23" s="22">
        <v>0</v>
      </c>
      <c r="E23" s="22">
        <v>4277838.63</v>
      </c>
      <c r="F23" s="22">
        <v>0</v>
      </c>
      <c r="G23" s="22">
        <v>378566.85</v>
      </c>
      <c r="H23" s="22">
        <v>2553375.17</v>
      </c>
      <c r="I23" s="22">
        <v>3628221.2462999998</v>
      </c>
      <c r="J23" s="22">
        <v>581274.93999999994</v>
      </c>
      <c r="K23" s="22">
        <v>36641716.840000004</v>
      </c>
      <c r="L23" s="22">
        <v>4197160.6900000004</v>
      </c>
      <c r="M23" s="22">
        <f t="shared" si="0"/>
        <v>52258154.366300002</v>
      </c>
    </row>
    <row r="24" spans="1:14" x14ac:dyDescent="0.25">
      <c r="A24" s="4" t="s">
        <v>12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f t="shared" si="0"/>
        <v>0</v>
      </c>
    </row>
    <row r="25" spans="1:14" x14ac:dyDescent="0.25">
      <c r="A25" s="4" t="s">
        <v>13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f t="shared" si="0"/>
        <v>0</v>
      </c>
    </row>
    <row r="26" spans="1:14" x14ac:dyDescent="0.25">
      <c r="A26" s="4" t="s">
        <v>7</v>
      </c>
      <c r="B26" s="22">
        <v>2188172.7599999998</v>
      </c>
      <c r="C26" s="22">
        <v>298077.65000000002</v>
      </c>
      <c r="D26" s="22">
        <v>0</v>
      </c>
      <c r="E26" s="22">
        <v>3177229.23</v>
      </c>
      <c r="F26" s="22">
        <v>4958.67</v>
      </c>
      <c r="G26" s="22">
        <v>150160.94</v>
      </c>
      <c r="H26" s="22">
        <v>746.98</v>
      </c>
      <c r="I26" s="22">
        <v>1780610.1115999999</v>
      </c>
      <c r="J26" s="22">
        <v>0</v>
      </c>
      <c r="K26" s="22">
        <v>14487367.68</v>
      </c>
      <c r="L26" s="22">
        <v>96751.18</v>
      </c>
      <c r="M26" s="22">
        <f t="shared" si="0"/>
        <v>22184075.2016</v>
      </c>
    </row>
    <row r="27" spans="1:14" x14ac:dyDescent="0.25">
      <c r="A27" s="4" t="s">
        <v>14</v>
      </c>
      <c r="B27" s="22">
        <v>0</v>
      </c>
      <c r="C27" s="22">
        <v>436764.97</v>
      </c>
      <c r="D27" s="22">
        <v>0</v>
      </c>
      <c r="E27" s="22">
        <v>379451.07</v>
      </c>
      <c r="F27" s="22">
        <v>5246.04</v>
      </c>
      <c r="G27" s="22">
        <v>0</v>
      </c>
      <c r="H27" s="22">
        <v>0</v>
      </c>
      <c r="I27" s="22">
        <v>113988.7</v>
      </c>
      <c r="J27" s="22">
        <v>8550.2999999999993</v>
      </c>
      <c r="K27" s="22">
        <v>92221.12999999999</v>
      </c>
      <c r="L27" s="22">
        <v>0</v>
      </c>
      <c r="M27" s="22">
        <f t="shared" si="0"/>
        <v>1036222.2100000001</v>
      </c>
      <c r="N27" s="21"/>
    </row>
    <row r="28" spans="1:14" x14ac:dyDescent="0.25">
      <c r="A28" s="5" t="s">
        <v>15</v>
      </c>
      <c r="B28" s="10">
        <v>3567028.63</v>
      </c>
      <c r="C28" s="10">
        <v>1330594.1200000001</v>
      </c>
      <c r="D28" s="10">
        <v>0</v>
      </c>
      <c r="E28" s="10">
        <v>7834518.9299999997</v>
      </c>
      <c r="F28" s="10">
        <v>10204.709999999999</v>
      </c>
      <c r="G28" s="10">
        <v>528727.79</v>
      </c>
      <c r="H28" s="10">
        <v>2554122.15</v>
      </c>
      <c r="I28" s="10">
        <v>5522820.0578999994</v>
      </c>
      <c r="J28" s="10">
        <v>589825.24</v>
      </c>
      <c r="K28" s="10">
        <v>51221305.650000006</v>
      </c>
      <c r="L28" s="10">
        <v>4293911.87</v>
      </c>
      <c r="M28" s="10">
        <f t="shared" si="0"/>
        <v>77453059.147900015</v>
      </c>
    </row>
    <row r="29" spans="1:14" x14ac:dyDescent="0.25">
      <c r="A29" s="5" t="s">
        <v>16</v>
      </c>
      <c r="B29" s="10">
        <v>6508955.5499999998</v>
      </c>
      <c r="C29" s="10">
        <v>3936988.3599999994</v>
      </c>
      <c r="D29" s="10">
        <v>0</v>
      </c>
      <c r="E29" s="10">
        <v>2429468.7300000004</v>
      </c>
      <c r="F29" s="10">
        <v>1362378.08</v>
      </c>
      <c r="G29" s="10">
        <v>2385916.9499999997</v>
      </c>
      <c r="H29" s="10">
        <v>5870875.6500000004</v>
      </c>
      <c r="I29" s="10">
        <v>6029093.9728000006</v>
      </c>
      <c r="J29" s="10">
        <v>5320322.47</v>
      </c>
      <c r="K29" s="10">
        <v>122024834.80000001</v>
      </c>
      <c r="L29" s="10">
        <v>19286424.729999997</v>
      </c>
      <c r="M29" s="10">
        <f t="shared" si="0"/>
        <v>175155259.29280001</v>
      </c>
    </row>
    <row r="30" spans="1:14" x14ac:dyDescent="0.25">
      <c r="A30" s="4" t="s">
        <v>17</v>
      </c>
      <c r="B30" s="22">
        <v>896868.42</v>
      </c>
      <c r="C30" s="22">
        <v>0</v>
      </c>
      <c r="D30" s="22">
        <v>0</v>
      </c>
      <c r="E30" s="22">
        <v>2999605.879999999</v>
      </c>
      <c r="F30" s="22">
        <v>0</v>
      </c>
      <c r="G30" s="22">
        <v>0</v>
      </c>
      <c r="H30" s="22">
        <v>387814.02</v>
      </c>
      <c r="I30" s="22">
        <v>303991.4607</v>
      </c>
      <c r="J30" s="22">
        <v>-76956.62</v>
      </c>
      <c r="K30" s="22">
        <v>25047101.680000003</v>
      </c>
      <c r="L30" s="22">
        <v>0</v>
      </c>
      <c r="M30" s="22">
        <f t="shared" si="0"/>
        <v>29558424.840700001</v>
      </c>
    </row>
    <row r="31" spans="1:14" x14ac:dyDescent="0.25">
      <c r="A31" s="4" t="s">
        <v>18</v>
      </c>
      <c r="B31" s="22">
        <v>1299716.69</v>
      </c>
      <c r="C31" s="22">
        <v>592100.96</v>
      </c>
      <c r="D31" s="22">
        <v>0</v>
      </c>
      <c r="E31" s="22">
        <v>222484.27000000002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f t="shared" si="0"/>
        <v>2114301.92</v>
      </c>
    </row>
    <row r="32" spans="1:14" x14ac:dyDescent="0.25">
      <c r="A32" s="4" t="s">
        <v>19</v>
      </c>
      <c r="B32" s="22">
        <v>0</v>
      </c>
      <c r="C32" s="22">
        <v>403917.27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-1685420.78</v>
      </c>
      <c r="M32" s="22">
        <f t="shared" si="0"/>
        <v>-1281503.51</v>
      </c>
    </row>
    <row r="33" spans="1:14" x14ac:dyDescent="0.25">
      <c r="A33" s="7" t="s">
        <v>20</v>
      </c>
      <c r="B33" s="10">
        <v>6911803.8200000003</v>
      </c>
      <c r="C33" s="10">
        <v>4125172.0499999993</v>
      </c>
      <c r="D33" s="10">
        <v>0</v>
      </c>
      <c r="E33" s="10">
        <v>-347652.87999999849</v>
      </c>
      <c r="F33" s="10">
        <v>1362378.08</v>
      </c>
      <c r="G33" s="10">
        <v>2385916.9499999997</v>
      </c>
      <c r="H33" s="10">
        <v>5483061.6300000008</v>
      </c>
      <c r="I33" s="10">
        <v>5725102.5121000009</v>
      </c>
      <c r="J33" s="10">
        <v>5397279.0899999999</v>
      </c>
      <c r="K33" s="10">
        <v>96977733.120000005</v>
      </c>
      <c r="L33" s="10">
        <v>20971845.509999998</v>
      </c>
      <c r="M33" s="10">
        <f t="shared" si="0"/>
        <v>148992639.88209999</v>
      </c>
      <c r="N33" s="11"/>
    </row>
    <row r="34" spans="1:14" x14ac:dyDescent="0.25">
      <c r="A34" s="4" t="s">
        <v>21</v>
      </c>
      <c r="B34" s="22">
        <v>1939221.77</v>
      </c>
      <c r="C34" s="22">
        <v>325514.07</v>
      </c>
      <c r="D34" s="22">
        <v>0</v>
      </c>
      <c r="E34" s="22">
        <v>16176397.75</v>
      </c>
      <c r="F34" s="22">
        <v>652.46999999999991</v>
      </c>
      <c r="G34" s="22">
        <v>117516.51</v>
      </c>
      <c r="H34" s="22">
        <v>1559247.1500000001</v>
      </c>
      <c r="I34" s="22">
        <v>832103.11010000005</v>
      </c>
      <c r="J34" s="22">
        <v>0</v>
      </c>
      <c r="K34" s="22">
        <v>12100456.960000001</v>
      </c>
      <c r="L34" s="22">
        <v>79684.960000000006</v>
      </c>
      <c r="M34" s="22">
        <f t="shared" si="0"/>
        <v>33130794.750100002</v>
      </c>
    </row>
    <row r="35" spans="1:14" x14ac:dyDescent="0.25">
      <c r="A35" s="4" t="s">
        <v>22</v>
      </c>
      <c r="B35" s="22">
        <v>0</v>
      </c>
      <c r="C35" s="22">
        <v>755365.28</v>
      </c>
      <c r="D35" s="22">
        <v>0</v>
      </c>
      <c r="E35" s="22">
        <v>738355.17999999993</v>
      </c>
      <c r="F35" s="22">
        <v>0.17</v>
      </c>
      <c r="G35" s="22">
        <v>0</v>
      </c>
      <c r="H35" s="22">
        <v>1751938.09</v>
      </c>
      <c r="I35" s="22">
        <v>149633.85</v>
      </c>
      <c r="J35" s="22">
        <v>0</v>
      </c>
      <c r="K35" s="22">
        <v>12873670.640000001</v>
      </c>
      <c r="L35" s="22">
        <v>18644.47</v>
      </c>
      <c r="M35" s="22">
        <f t="shared" si="0"/>
        <v>16287607.680000002</v>
      </c>
    </row>
    <row r="36" spans="1:14" x14ac:dyDescent="0.25">
      <c r="A36" s="8" t="s">
        <v>23</v>
      </c>
      <c r="B36" s="10">
        <v>8851025.5899999999</v>
      </c>
      <c r="C36" s="10">
        <v>3695320.8399999989</v>
      </c>
      <c r="D36" s="10">
        <v>0</v>
      </c>
      <c r="E36" s="10">
        <v>15090389.690000001</v>
      </c>
      <c r="F36" s="10">
        <v>1363030.3800000001</v>
      </c>
      <c r="G36" s="10">
        <v>2503433.4599999995</v>
      </c>
      <c r="H36" s="10">
        <v>5290370.6900000013</v>
      </c>
      <c r="I36" s="10">
        <v>6407571.7722000014</v>
      </c>
      <c r="J36" s="10">
        <v>5397279.0899999999</v>
      </c>
      <c r="K36" s="10">
        <v>96204519.440000013</v>
      </c>
      <c r="L36" s="10">
        <v>21032886</v>
      </c>
      <c r="M36" s="10">
        <f t="shared" si="0"/>
        <v>165835826.95220003</v>
      </c>
    </row>
    <row r="37" spans="1:14" x14ac:dyDescent="0.25">
      <c r="A37" s="5" t="s">
        <v>24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f t="shared" si="0"/>
        <v>0</v>
      </c>
    </row>
    <row r="38" spans="1:14" x14ac:dyDescent="0.25">
      <c r="A38" s="4" t="s">
        <v>25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f t="shared" si="0"/>
        <v>0</v>
      </c>
    </row>
    <row r="39" spans="1:14" x14ac:dyDescent="0.25">
      <c r="A39" s="4" t="s">
        <v>26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f t="shared" si="0"/>
        <v>0</v>
      </c>
    </row>
    <row r="40" spans="1:14" x14ac:dyDescent="0.25">
      <c r="A40" s="5" t="s">
        <v>27</v>
      </c>
      <c r="B40" s="10">
        <v>9330258.75</v>
      </c>
      <c r="C40" s="10">
        <v>3035009.09</v>
      </c>
      <c r="D40" s="10">
        <v>2151228.87</v>
      </c>
      <c r="E40" s="10">
        <v>17267017.09</v>
      </c>
      <c r="F40" s="10">
        <v>2817306.76</v>
      </c>
      <c r="G40" s="10">
        <v>2023603.41</v>
      </c>
      <c r="H40" s="10">
        <v>1217195.54</v>
      </c>
      <c r="I40" s="10">
        <v>6905154.1100000003</v>
      </c>
      <c r="J40" s="10">
        <v>4746191.34</v>
      </c>
      <c r="K40" s="10">
        <v>113285403.88</v>
      </c>
      <c r="L40" s="10">
        <v>18798517.399999999</v>
      </c>
      <c r="M40" s="10">
        <f t="shared" si="0"/>
        <v>181576886.23999998</v>
      </c>
    </row>
    <row r="41" spans="1:14" x14ac:dyDescent="0.25">
      <c r="A41" s="4" t="s">
        <v>28</v>
      </c>
      <c r="B41" s="22">
        <v>9330258.75</v>
      </c>
      <c r="C41" s="22">
        <v>2652607.8199999998</v>
      </c>
      <c r="D41" s="22">
        <v>2151228.87</v>
      </c>
      <c r="E41" s="22">
        <v>17267017.09</v>
      </c>
      <c r="F41" s="22">
        <v>2817306.76</v>
      </c>
      <c r="G41" s="22">
        <v>2023603.41</v>
      </c>
      <c r="H41" s="22">
        <v>1217195.54</v>
      </c>
      <c r="I41" s="22">
        <v>6905154.1100000003</v>
      </c>
      <c r="J41" s="22">
        <v>4746191.34</v>
      </c>
      <c r="K41" s="22">
        <v>113285403.88</v>
      </c>
      <c r="L41" s="22">
        <v>18798517.399999999</v>
      </c>
      <c r="M41" s="22">
        <f t="shared" si="0"/>
        <v>181194484.97</v>
      </c>
    </row>
    <row r="42" spans="1:14" x14ac:dyDescent="0.25">
      <c r="A42" s="4" t="s">
        <v>29</v>
      </c>
      <c r="B42" s="22">
        <v>0</v>
      </c>
      <c r="C42" s="22">
        <v>382401.27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f t="shared" si="0"/>
        <v>382401.27</v>
      </c>
    </row>
    <row r="43" spans="1:14" x14ac:dyDescent="0.25">
      <c r="A43" s="8" t="s">
        <v>30</v>
      </c>
      <c r="B43" s="10">
        <v>-479233.16000000015</v>
      </c>
      <c r="C43" s="10">
        <v>660311.74999999907</v>
      </c>
      <c r="D43" s="10">
        <v>-2151228.87</v>
      </c>
      <c r="E43" s="10">
        <v>-2176627.3999999985</v>
      </c>
      <c r="F43" s="10">
        <v>-1454276.3799999997</v>
      </c>
      <c r="G43" s="10">
        <v>479830.04999999958</v>
      </c>
      <c r="H43" s="10">
        <v>4073175.1500000013</v>
      </c>
      <c r="I43" s="10">
        <v>-497582.33779999893</v>
      </c>
      <c r="J43" s="10">
        <v>651087.75</v>
      </c>
      <c r="K43" s="10">
        <v>-17080884.439999983</v>
      </c>
      <c r="L43" s="10">
        <v>2234368.6000000015</v>
      </c>
      <c r="M43" s="10">
        <f t="shared" si="0"/>
        <v>-15741059.287799977</v>
      </c>
    </row>
    <row r="44" spans="1:14" x14ac:dyDescent="0.25">
      <c r="A44" s="13" t="s">
        <v>31</v>
      </c>
      <c r="B44" s="23">
        <v>0</v>
      </c>
      <c r="C44" s="23">
        <v>0</v>
      </c>
      <c r="D44" s="23">
        <v>0</v>
      </c>
      <c r="E44" s="23">
        <v>20794.37</v>
      </c>
      <c r="F44" s="23">
        <v>0</v>
      </c>
      <c r="G44" s="23">
        <v>0</v>
      </c>
      <c r="H44" s="23">
        <v>1223726.6200000001</v>
      </c>
      <c r="I44" s="23">
        <v>0</v>
      </c>
      <c r="J44" s="23">
        <v>0</v>
      </c>
      <c r="K44" s="23">
        <v>0</v>
      </c>
      <c r="L44" s="23">
        <v>0</v>
      </c>
      <c r="M44" s="22">
        <f t="shared" si="0"/>
        <v>1244520.9900000002</v>
      </c>
    </row>
    <row r="45" spans="1:14" ht="15.75" thickBot="1" x14ac:dyDescent="0.3">
      <c r="A45" s="14" t="s">
        <v>32</v>
      </c>
      <c r="B45" s="24">
        <v>-479233.16000000015</v>
      </c>
      <c r="C45" s="24">
        <v>660311.74999999907</v>
      </c>
      <c r="D45" s="24">
        <v>-2151228.87</v>
      </c>
      <c r="E45" s="24">
        <v>-2197421.7699999986</v>
      </c>
      <c r="F45" s="24">
        <v>-1454276.3799999997</v>
      </c>
      <c r="G45" s="24">
        <v>479830.04999999958</v>
      </c>
      <c r="H45" s="24">
        <v>2849448.5300000012</v>
      </c>
      <c r="I45" s="24">
        <v>-497582.33779999893</v>
      </c>
      <c r="J45" s="24">
        <v>651087.75</v>
      </c>
      <c r="K45" s="24">
        <v>-17080884.439999983</v>
      </c>
      <c r="L45" s="24">
        <v>2234368.6000000015</v>
      </c>
      <c r="M45" s="24">
        <f t="shared" si="0"/>
        <v>-16985580.277799979</v>
      </c>
    </row>
    <row r="47" spans="1:14" ht="15.75" x14ac:dyDescent="0.25">
      <c r="A47" s="20" t="s">
        <v>42</v>
      </c>
    </row>
    <row r="48" spans="1:14" x14ac:dyDescent="0.25">
      <c r="A48" s="17" t="s">
        <v>48</v>
      </c>
    </row>
    <row r="49" spans="1:1" x14ac:dyDescent="0.25">
      <c r="A49" s="19"/>
    </row>
    <row r="51" spans="1:1" ht="32.450000000000003" customHeight="1" x14ac:dyDescent="0.25"/>
  </sheetData>
  <pageMargins left="0.25" right="0.25" top="0.75" bottom="0.75" header="0.3" footer="0.3"/>
  <pageSetup paperSize="5" scale="64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Resultados IFIM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Paola González Hernández</dc:creator>
  <cp:lastModifiedBy>Bertín Rojas Cereceda</cp:lastModifiedBy>
  <cp:lastPrinted>2016-11-30T17:26:02Z</cp:lastPrinted>
  <dcterms:created xsi:type="dcterms:W3CDTF">2016-01-21T19:36:10Z</dcterms:created>
  <dcterms:modified xsi:type="dcterms:W3CDTF">2016-11-30T17:26:07Z</dcterms:modified>
</cp:coreProperties>
</file>